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anmacdonald/Documents/"/>
    </mc:Choice>
  </mc:AlternateContent>
  <xr:revisionPtr revIDLastSave="0" documentId="13_ncr:1_{71E26840-32DA-7A4C-B35C-C520CE316D74}" xr6:coauthVersionLast="47" xr6:coauthVersionMax="47" xr10:uidLastSave="{00000000-0000-0000-0000-000000000000}"/>
  <bookViews>
    <workbookView xWindow="0" yWindow="460" windowWidth="28800" windowHeight="16020" xr2:uid="{500AC9AE-BFBB-E641-8A63-A069668D1D3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2" i="1" l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K5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K32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K41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K50" i="1"/>
  <c r="K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L21" i="1"/>
</calcChain>
</file>

<file path=xl/sharedStrings.xml><?xml version="1.0" encoding="utf-8"?>
<sst xmlns="http://schemas.openxmlformats.org/spreadsheetml/2006/main" count="77" uniqueCount="68">
  <si>
    <t>Playing Opportunity: Roster Size</t>
  </si>
  <si>
    <t>Player Development: Competitivness of Teammates</t>
  </si>
  <si>
    <t xml:space="preserve">Player Development: Coaching Staff - Experience &amp; Accessibility </t>
  </si>
  <si>
    <t>Academic Reputation: Strength of Intended Major</t>
  </si>
  <si>
    <t>Support Available: Class Sizes</t>
  </si>
  <si>
    <t>Support Available: Access to Tutors &amp; Teachers Assistants</t>
  </si>
  <si>
    <t>Support Available: Study Hall and/or Accountability Partners</t>
  </si>
  <si>
    <t>Environment: Academic Success of Players in the Program</t>
  </si>
  <si>
    <t>Environment: Program &amp; Coach Emphasis on Academics</t>
  </si>
  <si>
    <t>Environment: Ability to Balance Academic Workload &amp; Baseball</t>
  </si>
  <si>
    <t>ACADEMICS</t>
  </si>
  <si>
    <t>ATHLETICS</t>
  </si>
  <si>
    <t>SOCIAL EXPERIENCE</t>
  </si>
  <si>
    <t xml:space="preserve">Location: Desired Size (Whether Small, Medium, Large) </t>
  </si>
  <si>
    <t>Location: Proximity to Family &amp; Friends</t>
  </si>
  <si>
    <t xml:space="preserve">Interests: Clubs &amp; Organizations </t>
  </si>
  <si>
    <t xml:space="preserve">VALUE/AFFORDABILITY </t>
  </si>
  <si>
    <t>Value/Affordability: Housing or Ability to Live Off Campus</t>
  </si>
  <si>
    <t>Value/Affordability: Food or Ability To Cook Own Meals</t>
  </si>
  <si>
    <t xml:space="preserve">Value/Affordability: Overall Value; Is It Worth The Price Tag? </t>
  </si>
  <si>
    <t xml:space="preserve">Value/Affordability: Total Cost Out of Pocket </t>
  </si>
  <si>
    <t>School 1</t>
  </si>
  <si>
    <t>School 2</t>
  </si>
  <si>
    <t>School 3</t>
  </si>
  <si>
    <t>School 4</t>
  </si>
  <si>
    <t>School 5</t>
  </si>
  <si>
    <t>School 6</t>
  </si>
  <si>
    <t>School 7</t>
  </si>
  <si>
    <t>School 8</t>
  </si>
  <si>
    <t>School 9</t>
  </si>
  <si>
    <t>School 10</t>
  </si>
  <si>
    <t>School 11</t>
  </si>
  <si>
    <t>School 12</t>
  </si>
  <si>
    <t>School 13</t>
  </si>
  <si>
    <r>
      <t xml:space="preserve">FOUNDATIONS OF COLLEGE BASEBALL RECRUITING 
</t>
    </r>
    <r>
      <rPr>
        <b/>
        <i/>
        <sz val="20"/>
        <color theme="1"/>
        <rFont val="Calibri (Body)"/>
      </rPr>
      <t xml:space="preserve">DECISION MAKING MATRIX </t>
    </r>
  </si>
  <si>
    <t>School 14</t>
  </si>
  <si>
    <t>School 15</t>
  </si>
  <si>
    <t>School 16</t>
  </si>
  <si>
    <t>School 17</t>
  </si>
  <si>
    <t>School 18</t>
  </si>
  <si>
    <t>School 19</t>
  </si>
  <si>
    <t>School 20</t>
  </si>
  <si>
    <t>School 21</t>
  </si>
  <si>
    <t>School 22</t>
  </si>
  <si>
    <t>School 23</t>
  </si>
  <si>
    <t>School 24</t>
  </si>
  <si>
    <t>School 25</t>
  </si>
  <si>
    <t>OVERALL (1-29)</t>
  </si>
  <si>
    <t>CATEGORY (1-9)</t>
  </si>
  <si>
    <t>CATEGORY (1-8)</t>
  </si>
  <si>
    <t>CATEGORY (1-6)</t>
  </si>
  <si>
    <t>CATEGORY WEIGHTED AVG</t>
  </si>
  <si>
    <t>OVERALL WEIGHTED AVG</t>
  </si>
  <si>
    <t>CATEGORY WEIGHTED  AVG</t>
  </si>
  <si>
    <t>WEIGHTED</t>
  </si>
  <si>
    <t>Program: Competitivness at Level (Winner or Rebuild)</t>
  </si>
  <si>
    <t>Program: Level of Competition</t>
  </si>
  <si>
    <t xml:space="preserve">Playing Opportunity: Competition at Your Position </t>
  </si>
  <si>
    <t>Academic Reputation: Alumni/Connections of Intended Major</t>
  </si>
  <si>
    <t>Academic Reputation: Number of Your Top 3 Majors Offered</t>
  </si>
  <si>
    <t>Player Development: Quality of &amp; Access to Facilities</t>
  </si>
  <si>
    <t xml:space="preserve">Location: Desired Setting (Whether Urban, Suburban, Rural)  </t>
  </si>
  <si>
    <t>Location: Quality of Life in Area</t>
  </si>
  <si>
    <t xml:space="preserve">Environment: Strength of Relationships Within The Program? </t>
  </si>
  <si>
    <t>Program: Momentum/Growth</t>
  </si>
  <si>
    <t>RATE ON A SCALE FROM 1-10                          0 - DOES NOT EXIST … 1 - POOR … 3 - BELOW AVERAGE … 5 - AVERAGE … 7 - ABOVE AVERAGE … 9 - GREAT … 10 - UNBEATABLE</t>
  </si>
  <si>
    <t xml:space="preserve">Scholarships: Competitiveness of Academic Scholarship </t>
  </si>
  <si>
    <t>Scholarships: Competitiveness of Athletic Scholarship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</si>
</sst>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 (Body)"/>
    </font>
    <font>
      <b/>
      <i/>
      <sz val="20"/>
      <color theme="1"/>
      <name val="Calibri (Body)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0" fillId="4" borderId="2" xfId="0" applyFill="1" applyBorder="1"/>
    <xf numFmtId="0" fontId="1" fillId="0" borderId="2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/>
    </xf>
    <xf numFmtId="0" fontId="0" fillId="4" borderId="2" xfId="0" applyFill="1" applyBorder="1" applyAlignment="1">
      <alignment horizontal="left"/>
    </xf>
    <xf numFmtId="0" fontId="5" fillId="6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4" borderId="0" xfId="0" applyFill="1"/>
    <xf numFmtId="0" fontId="1" fillId="4" borderId="0" xfId="0" applyFont="1" applyFill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2" fillId="4" borderId="9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textRotation="9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2" xfId="0" applyFill="1" applyBorder="1"/>
    <xf numFmtId="0" fontId="0" fillId="0" borderId="2" xfId="0" applyBorder="1"/>
    <xf numFmtId="0" fontId="0" fillId="0" borderId="3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853B4-B678-AE44-A083-1CD51AED824A}">
  <dimension ref="A1:AJ53"/>
  <sheetViews>
    <sheetView tabSelected="1" workbookViewId="0">
      <selection activeCell="C36" sqref="C36:F36"/>
    </sheetView>
  </sheetViews>
  <sheetFormatPr baseColWidth="10" defaultRowHeight="16" x14ac:dyDescent="0.2"/>
  <cols>
    <col min="1" max="1" width="1.33203125" customWidth="1"/>
    <col min="2" max="2" width="4.83203125" customWidth="1"/>
    <col min="6" max="6" width="21.6640625" customWidth="1"/>
    <col min="7" max="7" width="1.33203125" customWidth="1"/>
    <col min="8" max="8" width="13.33203125" customWidth="1"/>
    <col min="9" max="9" width="13.5" style="1" customWidth="1"/>
    <col min="10" max="10" width="1.33203125" style="1" customWidth="1"/>
    <col min="11" max="35" width="5.83203125" customWidth="1"/>
    <col min="36" max="36" width="1.33203125" customWidth="1"/>
  </cols>
  <sheetData>
    <row r="1" spans="1:36" ht="8" customHeight="1" x14ac:dyDescent="0.2">
      <c r="A1" s="27"/>
      <c r="B1" s="27"/>
      <c r="C1" s="27"/>
      <c r="D1" s="27"/>
      <c r="E1" s="27"/>
      <c r="F1" s="27"/>
      <c r="G1" s="27"/>
      <c r="H1" s="27"/>
      <c r="I1" s="28"/>
      <c r="J1" s="28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</row>
    <row r="2" spans="1:36" ht="16" customHeight="1" x14ac:dyDescent="0.2">
      <c r="A2" s="27"/>
      <c r="B2" s="36" t="s">
        <v>34</v>
      </c>
      <c r="C2" s="36"/>
      <c r="D2" s="36"/>
      <c r="E2" s="36"/>
      <c r="F2" s="36"/>
      <c r="G2" s="36"/>
      <c r="H2" s="36"/>
      <c r="I2" s="36"/>
      <c r="J2" s="30"/>
      <c r="K2" s="46" t="s">
        <v>21</v>
      </c>
      <c r="L2" s="46" t="s">
        <v>22</v>
      </c>
      <c r="M2" s="46" t="s">
        <v>23</v>
      </c>
      <c r="N2" s="46" t="s">
        <v>24</v>
      </c>
      <c r="O2" s="46" t="s">
        <v>25</v>
      </c>
      <c r="P2" s="46" t="s">
        <v>26</v>
      </c>
      <c r="Q2" s="46" t="s">
        <v>27</v>
      </c>
      <c r="R2" s="46" t="s">
        <v>28</v>
      </c>
      <c r="S2" s="46" t="s">
        <v>29</v>
      </c>
      <c r="T2" s="46" t="s">
        <v>30</v>
      </c>
      <c r="U2" s="46" t="s">
        <v>31</v>
      </c>
      <c r="V2" s="46" t="s">
        <v>32</v>
      </c>
      <c r="W2" s="46" t="s">
        <v>33</v>
      </c>
      <c r="X2" s="46" t="s">
        <v>35</v>
      </c>
      <c r="Y2" s="46" t="s">
        <v>36</v>
      </c>
      <c r="Z2" s="46" t="s">
        <v>37</v>
      </c>
      <c r="AA2" s="46" t="s">
        <v>38</v>
      </c>
      <c r="AB2" s="46" t="s">
        <v>39</v>
      </c>
      <c r="AC2" s="46" t="s">
        <v>40</v>
      </c>
      <c r="AD2" s="46" t="s">
        <v>41</v>
      </c>
      <c r="AE2" s="46" t="s">
        <v>42</v>
      </c>
      <c r="AF2" s="46" t="s">
        <v>43</v>
      </c>
      <c r="AG2" s="46" t="s">
        <v>44</v>
      </c>
      <c r="AH2" s="46" t="s">
        <v>45</v>
      </c>
      <c r="AI2" s="46" t="s">
        <v>46</v>
      </c>
      <c r="AJ2" s="27"/>
    </row>
    <row r="3" spans="1:36" ht="16" customHeight="1" x14ac:dyDescent="0.2">
      <c r="A3" s="27"/>
      <c r="B3" s="36"/>
      <c r="C3" s="36"/>
      <c r="D3" s="36"/>
      <c r="E3" s="36"/>
      <c r="F3" s="36"/>
      <c r="G3" s="36"/>
      <c r="H3" s="36"/>
      <c r="I3" s="36"/>
      <c r="J3" s="30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27"/>
    </row>
    <row r="4" spans="1:36" ht="16" customHeight="1" x14ac:dyDescent="0.2">
      <c r="A4" s="27"/>
      <c r="B4" s="36"/>
      <c r="C4" s="36"/>
      <c r="D4" s="36"/>
      <c r="E4" s="36"/>
      <c r="F4" s="36"/>
      <c r="G4" s="36"/>
      <c r="H4" s="36"/>
      <c r="I4" s="36"/>
      <c r="J4" s="30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27"/>
    </row>
    <row r="5" spans="1:36" ht="16" customHeight="1" x14ac:dyDescent="0.2">
      <c r="A5" s="27"/>
      <c r="B5" s="36"/>
      <c r="C5" s="36"/>
      <c r="D5" s="36"/>
      <c r="E5" s="36"/>
      <c r="F5" s="36"/>
      <c r="G5" s="36"/>
      <c r="H5" s="36"/>
      <c r="I5" s="36"/>
      <c r="J5" s="30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27"/>
    </row>
    <row r="6" spans="1:36" ht="16" customHeight="1" x14ac:dyDescent="0.2">
      <c r="A6" s="27"/>
      <c r="B6" s="36"/>
      <c r="C6" s="36"/>
      <c r="D6" s="36"/>
      <c r="E6" s="36"/>
      <c r="F6" s="36"/>
      <c r="G6" s="36"/>
      <c r="H6" s="36"/>
      <c r="I6" s="36"/>
      <c r="J6" s="30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27"/>
    </row>
    <row r="7" spans="1:36" ht="16" customHeight="1" x14ac:dyDescent="0.2">
      <c r="A7" s="27"/>
      <c r="B7" s="36"/>
      <c r="C7" s="36"/>
      <c r="D7" s="36"/>
      <c r="E7" s="36"/>
      <c r="F7" s="36"/>
      <c r="G7" s="36"/>
      <c r="H7" s="36"/>
      <c r="I7" s="36"/>
      <c r="J7" s="30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27"/>
    </row>
    <row r="8" spans="1:36" ht="16" customHeight="1" x14ac:dyDescent="0.2">
      <c r="A8" s="27"/>
      <c r="B8" s="36"/>
      <c r="C8" s="36"/>
      <c r="D8" s="36"/>
      <c r="E8" s="36"/>
      <c r="F8" s="36"/>
      <c r="G8" s="36"/>
      <c r="H8" s="36"/>
      <c r="I8" s="36"/>
      <c r="J8" s="30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27"/>
    </row>
    <row r="9" spans="1:36" ht="16" customHeight="1" x14ac:dyDescent="0.2">
      <c r="A9" s="27"/>
      <c r="B9" s="37"/>
      <c r="C9" s="37"/>
      <c r="D9" s="37"/>
      <c r="E9" s="37"/>
      <c r="F9" s="37"/>
      <c r="G9" s="37"/>
      <c r="H9" s="37"/>
      <c r="I9" s="37"/>
      <c r="J9" s="31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27"/>
    </row>
    <row r="10" spans="1:36" ht="8" customHeight="1" x14ac:dyDescent="0.2">
      <c r="A10" s="27"/>
      <c r="B10" s="5"/>
      <c r="C10" s="6"/>
      <c r="D10" s="6"/>
      <c r="E10" s="6"/>
      <c r="F10" s="7"/>
      <c r="G10" s="7"/>
      <c r="H10" s="38" t="s">
        <v>54</v>
      </c>
      <c r="I10" s="39"/>
      <c r="J10" s="8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27"/>
    </row>
    <row r="11" spans="1:36" x14ac:dyDescent="0.2">
      <c r="A11" s="27"/>
      <c r="B11" s="43" t="s">
        <v>10</v>
      </c>
      <c r="C11" s="43"/>
      <c r="D11" s="43"/>
      <c r="E11" s="43"/>
      <c r="F11" s="43"/>
      <c r="G11" s="18"/>
      <c r="H11" s="15" t="s">
        <v>47</v>
      </c>
      <c r="I11" s="4" t="s">
        <v>48</v>
      </c>
      <c r="J11" s="18"/>
      <c r="K11" s="43" t="s">
        <v>65</v>
      </c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27"/>
    </row>
    <row r="12" spans="1:36" x14ac:dyDescent="0.2">
      <c r="A12" s="27"/>
      <c r="B12" s="3">
        <v>1</v>
      </c>
      <c r="C12" s="51" t="s">
        <v>3</v>
      </c>
      <c r="D12" s="51"/>
      <c r="E12" s="51"/>
      <c r="F12" s="51"/>
      <c r="G12" s="9"/>
      <c r="H12" s="12">
        <v>1</v>
      </c>
      <c r="I12" s="10">
        <v>1</v>
      </c>
      <c r="J12" s="11"/>
      <c r="K12" s="12">
        <v>10</v>
      </c>
      <c r="L12" s="12">
        <v>2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27"/>
    </row>
    <row r="13" spans="1:36" x14ac:dyDescent="0.2">
      <c r="A13" s="27"/>
      <c r="B13" s="3">
        <v>2</v>
      </c>
      <c r="C13" s="51" t="s">
        <v>58</v>
      </c>
      <c r="D13" s="51"/>
      <c r="E13" s="51"/>
      <c r="F13" s="51"/>
      <c r="G13" s="9"/>
      <c r="H13" s="12">
        <v>2</v>
      </c>
      <c r="I13" s="10">
        <v>2</v>
      </c>
      <c r="J13" s="11"/>
      <c r="K13" s="12">
        <v>9</v>
      </c>
      <c r="L13" s="12">
        <v>3</v>
      </c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27"/>
    </row>
    <row r="14" spans="1:36" x14ac:dyDescent="0.2">
      <c r="A14" s="27"/>
      <c r="B14" s="3">
        <v>3</v>
      </c>
      <c r="C14" s="51" t="s">
        <v>59</v>
      </c>
      <c r="D14" s="51"/>
      <c r="E14" s="51"/>
      <c r="F14" s="51"/>
      <c r="G14" s="9"/>
      <c r="H14" s="12">
        <v>3</v>
      </c>
      <c r="I14" s="10">
        <v>3</v>
      </c>
      <c r="J14" s="11"/>
      <c r="K14" s="12">
        <v>8</v>
      </c>
      <c r="L14" s="12">
        <v>4</v>
      </c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27"/>
    </row>
    <row r="15" spans="1:36" x14ac:dyDescent="0.2">
      <c r="A15" s="27"/>
      <c r="B15" s="3">
        <v>4</v>
      </c>
      <c r="C15" s="50" t="s">
        <v>4</v>
      </c>
      <c r="D15" s="50"/>
      <c r="E15" s="50"/>
      <c r="F15" s="50"/>
      <c r="G15" s="9"/>
      <c r="H15" s="16">
        <v>4</v>
      </c>
      <c r="I15" s="10">
        <v>4</v>
      </c>
      <c r="J15" s="11"/>
      <c r="K15" s="12">
        <v>7</v>
      </c>
      <c r="L15" s="12">
        <v>5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27"/>
    </row>
    <row r="16" spans="1:36" x14ac:dyDescent="0.2">
      <c r="A16" s="27"/>
      <c r="B16" s="3">
        <v>5</v>
      </c>
      <c r="C16" s="50" t="s">
        <v>5</v>
      </c>
      <c r="D16" s="50"/>
      <c r="E16" s="50"/>
      <c r="F16" s="50"/>
      <c r="G16" s="9"/>
      <c r="H16" s="16">
        <v>5</v>
      </c>
      <c r="I16" s="10">
        <v>5</v>
      </c>
      <c r="J16" s="11"/>
      <c r="K16" s="12">
        <v>6</v>
      </c>
      <c r="L16" s="12">
        <v>6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27"/>
    </row>
    <row r="17" spans="1:36" x14ac:dyDescent="0.2">
      <c r="A17" s="27"/>
      <c r="B17" s="3">
        <v>6</v>
      </c>
      <c r="C17" s="50" t="s">
        <v>6</v>
      </c>
      <c r="D17" s="50"/>
      <c r="E17" s="50"/>
      <c r="F17" s="50"/>
      <c r="G17" s="9"/>
      <c r="H17" s="16">
        <v>6</v>
      </c>
      <c r="I17" s="10">
        <v>6</v>
      </c>
      <c r="J17" s="11"/>
      <c r="K17" s="12">
        <v>5</v>
      </c>
      <c r="L17" s="12">
        <v>7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27"/>
    </row>
    <row r="18" spans="1:36" x14ac:dyDescent="0.2">
      <c r="A18" s="27"/>
      <c r="B18" s="3">
        <v>7</v>
      </c>
      <c r="C18" s="50" t="s">
        <v>7</v>
      </c>
      <c r="D18" s="50"/>
      <c r="E18" s="50"/>
      <c r="F18" s="50"/>
      <c r="G18" s="9"/>
      <c r="H18" s="16">
        <v>7</v>
      </c>
      <c r="I18" s="10">
        <v>7</v>
      </c>
      <c r="J18" s="11"/>
      <c r="K18" s="12">
        <v>4</v>
      </c>
      <c r="L18" s="12">
        <v>8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27"/>
    </row>
    <row r="19" spans="1:36" x14ac:dyDescent="0.2">
      <c r="A19" s="27"/>
      <c r="B19" s="3">
        <v>8</v>
      </c>
      <c r="C19" s="50" t="s">
        <v>8</v>
      </c>
      <c r="D19" s="50"/>
      <c r="E19" s="50"/>
      <c r="F19" s="50"/>
      <c r="G19" s="9"/>
      <c r="H19" s="16">
        <v>8</v>
      </c>
      <c r="I19" s="10">
        <v>8</v>
      </c>
      <c r="J19" s="11"/>
      <c r="K19" s="12">
        <v>3</v>
      </c>
      <c r="L19" s="12">
        <v>9</v>
      </c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27"/>
    </row>
    <row r="20" spans="1:36" x14ac:dyDescent="0.2">
      <c r="A20" s="27"/>
      <c r="B20" s="3">
        <v>9</v>
      </c>
      <c r="C20" s="50" t="s">
        <v>9</v>
      </c>
      <c r="D20" s="50"/>
      <c r="E20" s="50"/>
      <c r="F20" s="50"/>
      <c r="G20" s="9"/>
      <c r="H20" s="16">
        <v>9</v>
      </c>
      <c r="I20" s="10">
        <v>9</v>
      </c>
      <c r="J20" s="11"/>
      <c r="K20" s="12">
        <v>2</v>
      </c>
      <c r="L20" s="12">
        <v>10</v>
      </c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27"/>
    </row>
    <row r="21" spans="1:36" x14ac:dyDescent="0.2">
      <c r="A21" s="27"/>
      <c r="B21" s="47"/>
      <c r="C21" s="48"/>
      <c r="D21" s="48"/>
      <c r="E21" s="48"/>
      <c r="F21" s="49"/>
      <c r="G21" s="7"/>
      <c r="H21" s="44" t="s">
        <v>51</v>
      </c>
      <c r="I21" s="45"/>
      <c r="J21" s="11"/>
      <c r="K21" s="13">
        <f>(($I$12*K12)+($I$13*K13)+($I$14*K14)+($I$15*K15)+($I$16*K16)+($I$17*K17)+($I$18*K18)+($I$19*K19)+($I$20*K20))/9</f>
        <v>23.333333333333332</v>
      </c>
      <c r="L21" s="13">
        <f>(($I$12*L12)+($I$13*L13)+($I$14*L14)+($I$15*L15)+($I$16*L16)+($I$17*L17)+($I$18*L18)+($I$19*L19)+($I$20*L20))/9</f>
        <v>36.666666666666664</v>
      </c>
      <c r="M21" s="13">
        <f t="shared" ref="M21:AI21" si="0">(($I$12*M12)+($I$13*M13)+($I$14*M14)+($I$15*M15)+($I$16*M16)+($I$17*M17)+($I$18*M18)+($I$19*M19)+($I$20*M20))/9</f>
        <v>0</v>
      </c>
      <c r="N21" s="13">
        <f t="shared" si="0"/>
        <v>0</v>
      </c>
      <c r="O21" s="13">
        <f t="shared" si="0"/>
        <v>0</v>
      </c>
      <c r="P21" s="13">
        <f t="shared" si="0"/>
        <v>0</v>
      </c>
      <c r="Q21" s="13">
        <f t="shared" si="0"/>
        <v>0</v>
      </c>
      <c r="R21" s="13">
        <f t="shared" si="0"/>
        <v>0</v>
      </c>
      <c r="S21" s="13">
        <f t="shared" si="0"/>
        <v>0</v>
      </c>
      <c r="T21" s="13">
        <f t="shared" si="0"/>
        <v>0</v>
      </c>
      <c r="U21" s="13">
        <f t="shared" si="0"/>
        <v>0</v>
      </c>
      <c r="V21" s="13">
        <f t="shared" si="0"/>
        <v>0</v>
      </c>
      <c r="W21" s="13">
        <f t="shared" si="0"/>
        <v>0</v>
      </c>
      <c r="X21" s="13">
        <f t="shared" si="0"/>
        <v>0</v>
      </c>
      <c r="Y21" s="13">
        <f t="shared" si="0"/>
        <v>0</v>
      </c>
      <c r="Z21" s="13">
        <f t="shared" si="0"/>
        <v>0</v>
      </c>
      <c r="AA21" s="13">
        <f t="shared" si="0"/>
        <v>0</v>
      </c>
      <c r="AB21" s="13">
        <f t="shared" si="0"/>
        <v>0</v>
      </c>
      <c r="AC21" s="13">
        <f t="shared" si="0"/>
        <v>0</v>
      </c>
      <c r="AD21" s="13">
        <f t="shared" si="0"/>
        <v>0</v>
      </c>
      <c r="AE21" s="13">
        <f t="shared" si="0"/>
        <v>0</v>
      </c>
      <c r="AF21" s="13">
        <f t="shared" si="0"/>
        <v>0</v>
      </c>
      <c r="AG21" s="13">
        <f t="shared" si="0"/>
        <v>0</v>
      </c>
      <c r="AH21" s="13">
        <f t="shared" si="0"/>
        <v>0</v>
      </c>
      <c r="AI21" s="13">
        <f t="shared" si="0"/>
        <v>0</v>
      </c>
      <c r="AJ21" s="27"/>
    </row>
    <row r="22" spans="1:36" ht="8" customHeight="1" x14ac:dyDescent="0.2">
      <c r="A22" s="27"/>
      <c r="B22" s="5"/>
      <c r="C22" s="6"/>
      <c r="D22" s="6"/>
      <c r="E22" s="6"/>
      <c r="F22" s="7"/>
      <c r="G22" s="7"/>
      <c r="H22" s="17"/>
      <c r="I22" s="11"/>
      <c r="J22" s="11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27"/>
    </row>
    <row r="23" spans="1:36" x14ac:dyDescent="0.2">
      <c r="A23" s="27"/>
      <c r="B23" s="43" t="s">
        <v>11</v>
      </c>
      <c r="C23" s="43"/>
      <c r="D23" s="43"/>
      <c r="E23" s="43"/>
      <c r="F23" s="43"/>
      <c r="G23" s="8"/>
      <c r="H23" s="15" t="s">
        <v>47</v>
      </c>
      <c r="I23" s="4" t="s">
        <v>49</v>
      </c>
      <c r="J23" s="11"/>
      <c r="K23" s="43" t="s">
        <v>65</v>
      </c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27"/>
    </row>
    <row r="24" spans="1:36" x14ac:dyDescent="0.2">
      <c r="A24" s="27"/>
      <c r="B24" s="3">
        <v>1</v>
      </c>
      <c r="C24" s="50" t="s">
        <v>2</v>
      </c>
      <c r="D24" s="50"/>
      <c r="E24" s="50"/>
      <c r="F24" s="50"/>
      <c r="G24" s="9"/>
      <c r="H24" s="16">
        <v>10</v>
      </c>
      <c r="I24" s="10">
        <v>8</v>
      </c>
      <c r="J24" s="11"/>
      <c r="K24" s="12">
        <v>10</v>
      </c>
      <c r="L24" s="12">
        <v>3</v>
      </c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27"/>
    </row>
    <row r="25" spans="1:36" x14ac:dyDescent="0.2">
      <c r="A25" s="27"/>
      <c r="B25" s="3">
        <v>2</v>
      </c>
      <c r="C25" s="50" t="s">
        <v>60</v>
      </c>
      <c r="D25" s="50"/>
      <c r="E25" s="50"/>
      <c r="F25" s="50"/>
      <c r="G25" s="9"/>
      <c r="H25" s="16">
        <v>11</v>
      </c>
      <c r="I25" s="10">
        <v>7</v>
      </c>
      <c r="J25" s="11"/>
      <c r="K25" s="12">
        <v>9</v>
      </c>
      <c r="L25" s="12">
        <v>4</v>
      </c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27"/>
    </row>
    <row r="26" spans="1:36" x14ac:dyDescent="0.2">
      <c r="A26" s="27"/>
      <c r="B26" s="3">
        <v>3</v>
      </c>
      <c r="C26" s="50" t="s">
        <v>1</v>
      </c>
      <c r="D26" s="50"/>
      <c r="E26" s="50"/>
      <c r="F26" s="50"/>
      <c r="G26" s="9"/>
      <c r="H26" s="16">
        <v>12</v>
      </c>
      <c r="I26" s="10">
        <v>6</v>
      </c>
      <c r="J26" s="11"/>
      <c r="K26" s="12">
        <v>8</v>
      </c>
      <c r="L26" s="12">
        <v>5</v>
      </c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27"/>
    </row>
    <row r="27" spans="1:36" x14ac:dyDescent="0.2">
      <c r="A27" s="27"/>
      <c r="B27" s="3">
        <v>4</v>
      </c>
      <c r="C27" s="50" t="s">
        <v>0</v>
      </c>
      <c r="D27" s="50"/>
      <c r="E27" s="50"/>
      <c r="F27" s="50"/>
      <c r="G27" s="9"/>
      <c r="H27" s="16">
        <v>13</v>
      </c>
      <c r="I27" s="10">
        <v>5</v>
      </c>
      <c r="J27" s="11"/>
      <c r="K27" s="12">
        <v>7</v>
      </c>
      <c r="L27" s="12">
        <v>6</v>
      </c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27"/>
    </row>
    <row r="28" spans="1:36" x14ac:dyDescent="0.2">
      <c r="A28" s="27"/>
      <c r="B28" s="3">
        <v>5</v>
      </c>
      <c r="C28" s="50" t="s">
        <v>57</v>
      </c>
      <c r="D28" s="50"/>
      <c r="E28" s="50"/>
      <c r="F28" s="50"/>
      <c r="G28" s="9"/>
      <c r="H28" s="16">
        <v>14</v>
      </c>
      <c r="I28" s="10">
        <v>4</v>
      </c>
      <c r="J28" s="11"/>
      <c r="K28" s="12">
        <v>6</v>
      </c>
      <c r="L28" s="12">
        <v>7</v>
      </c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27"/>
    </row>
    <row r="29" spans="1:36" x14ac:dyDescent="0.2">
      <c r="A29" s="27"/>
      <c r="B29" s="3">
        <v>6</v>
      </c>
      <c r="C29" s="50" t="s">
        <v>56</v>
      </c>
      <c r="D29" s="50"/>
      <c r="E29" s="50"/>
      <c r="F29" s="50"/>
      <c r="G29" s="9"/>
      <c r="H29" s="16">
        <v>15</v>
      </c>
      <c r="I29" s="10">
        <v>3</v>
      </c>
      <c r="J29" s="11"/>
      <c r="K29" s="12">
        <v>5</v>
      </c>
      <c r="L29" s="12">
        <v>8</v>
      </c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27"/>
    </row>
    <row r="30" spans="1:36" x14ac:dyDescent="0.2">
      <c r="A30" s="27"/>
      <c r="B30" s="3">
        <v>7</v>
      </c>
      <c r="C30" s="50" t="s">
        <v>55</v>
      </c>
      <c r="D30" s="50"/>
      <c r="E30" s="50"/>
      <c r="F30" s="50"/>
      <c r="G30" s="9"/>
      <c r="H30" s="16">
        <v>16</v>
      </c>
      <c r="I30" s="10">
        <v>2</v>
      </c>
      <c r="J30" s="11"/>
      <c r="K30" s="12">
        <v>4</v>
      </c>
      <c r="L30" s="12">
        <v>9</v>
      </c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27"/>
    </row>
    <row r="31" spans="1:36" x14ac:dyDescent="0.2">
      <c r="A31" s="27"/>
      <c r="B31" s="3">
        <v>8</v>
      </c>
      <c r="C31" s="50" t="s">
        <v>64</v>
      </c>
      <c r="D31" s="50"/>
      <c r="E31" s="50"/>
      <c r="F31" s="50"/>
      <c r="G31" s="9"/>
      <c r="H31" s="16">
        <v>17</v>
      </c>
      <c r="I31" s="10">
        <v>1</v>
      </c>
      <c r="J31" s="11"/>
      <c r="K31" s="12">
        <v>3</v>
      </c>
      <c r="L31" s="12">
        <v>10</v>
      </c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27"/>
    </row>
    <row r="32" spans="1:36" x14ac:dyDescent="0.2">
      <c r="A32" s="27"/>
      <c r="B32" s="47"/>
      <c r="C32" s="48"/>
      <c r="D32" s="48"/>
      <c r="E32" s="48"/>
      <c r="F32" s="49"/>
      <c r="G32" s="7"/>
      <c r="H32" s="44" t="s">
        <v>51</v>
      </c>
      <c r="I32" s="45"/>
      <c r="J32" s="11"/>
      <c r="K32" s="13">
        <f>(($I$24*K24)+($I$25*K25)+($I$26*K26)+($I$27*K27)+($I$28*K28)+($I$29*K29)+($I$30*K30)+($I$31*K31))/8</f>
        <v>34.5</v>
      </c>
      <c r="L32" s="13">
        <f t="shared" ref="L32:AI32" si="1">(($I$24*L24)+($I$25*L25)+($I$26*L26)+($I$27*L27)+($I$28*L28)+($I$29*L29)+($I$30*L30)+($I$31*L31))/8</f>
        <v>24</v>
      </c>
      <c r="M32" s="13">
        <f t="shared" si="1"/>
        <v>0</v>
      </c>
      <c r="N32" s="13">
        <f t="shared" si="1"/>
        <v>0</v>
      </c>
      <c r="O32" s="13">
        <f t="shared" si="1"/>
        <v>0</v>
      </c>
      <c r="P32" s="13">
        <f t="shared" si="1"/>
        <v>0</v>
      </c>
      <c r="Q32" s="13">
        <f t="shared" si="1"/>
        <v>0</v>
      </c>
      <c r="R32" s="13">
        <f t="shared" si="1"/>
        <v>0</v>
      </c>
      <c r="S32" s="13">
        <f t="shared" si="1"/>
        <v>0</v>
      </c>
      <c r="T32" s="13">
        <f t="shared" si="1"/>
        <v>0</v>
      </c>
      <c r="U32" s="13">
        <f t="shared" si="1"/>
        <v>0</v>
      </c>
      <c r="V32" s="13">
        <f t="shared" si="1"/>
        <v>0</v>
      </c>
      <c r="W32" s="13">
        <f t="shared" si="1"/>
        <v>0</v>
      </c>
      <c r="X32" s="13">
        <f t="shared" si="1"/>
        <v>0</v>
      </c>
      <c r="Y32" s="13">
        <f t="shared" si="1"/>
        <v>0</v>
      </c>
      <c r="Z32" s="13">
        <f t="shared" si="1"/>
        <v>0</v>
      </c>
      <c r="AA32" s="13">
        <f t="shared" si="1"/>
        <v>0</v>
      </c>
      <c r="AB32" s="13">
        <f t="shared" si="1"/>
        <v>0</v>
      </c>
      <c r="AC32" s="13">
        <f t="shared" si="1"/>
        <v>0</v>
      </c>
      <c r="AD32" s="13">
        <f t="shared" si="1"/>
        <v>0</v>
      </c>
      <c r="AE32" s="13">
        <f t="shared" si="1"/>
        <v>0</v>
      </c>
      <c r="AF32" s="13">
        <f t="shared" si="1"/>
        <v>0</v>
      </c>
      <c r="AG32" s="13">
        <f t="shared" si="1"/>
        <v>0</v>
      </c>
      <c r="AH32" s="13">
        <f t="shared" si="1"/>
        <v>0</v>
      </c>
      <c r="AI32" s="13">
        <f t="shared" si="1"/>
        <v>0</v>
      </c>
      <c r="AJ32" s="27"/>
    </row>
    <row r="33" spans="1:36" ht="8" customHeight="1" x14ac:dyDescent="0.2">
      <c r="A33" s="27"/>
      <c r="B33" s="5"/>
      <c r="C33" s="6"/>
      <c r="D33" s="6"/>
      <c r="E33" s="6"/>
      <c r="F33" s="7"/>
      <c r="G33" s="7"/>
      <c r="H33" s="17"/>
      <c r="I33" s="11"/>
      <c r="J33" s="11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27"/>
    </row>
    <row r="34" spans="1:36" x14ac:dyDescent="0.2">
      <c r="A34" s="27"/>
      <c r="B34" s="43" t="s">
        <v>12</v>
      </c>
      <c r="C34" s="43"/>
      <c r="D34" s="43"/>
      <c r="E34" s="43"/>
      <c r="F34" s="43"/>
      <c r="G34" s="8"/>
      <c r="H34" s="32" t="s">
        <v>47</v>
      </c>
      <c r="I34" s="33" t="s">
        <v>50</v>
      </c>
      <c r="J34" s="21"/>
      <c r="K34" s="43" t="s">
        <v>65</v>
      </c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27"/>
    </row>
    <row r="35" spans="1:36" x14ac:dyDescent="0.2">
      <c r="A35" s="27"/>
      <c r="B35" s="3">
        <v>1</v>
      </c>
      <c r="C35" s="50" t="s">
        <v>13</v>
      </c>
      <c r="D35" s="50"/>
      <c r="E35" s="50"/>
      <c r="F35" s="50"/>
      <c r="G35" s="9"/>
      <c r="H35" s="16">
        <v>18</v>
      </c>
      <c r="I35" s="10">
        <v>1</v>
      </c>
      <c r="J35" s="11"/>
      <c r="K35" s="12">
        <v>10</v>
      </c>
      <c r="L35" s="12">
        <v>5</v>
      </c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27"/>
    </row>
    <row r="36" spans="1:36" x14ac:dyDescent="0.2">
      <c r="A36" s="27"/>
      <c r="B36" s="3">
        <v>2</v>
      </c>
      <c r="C36" s="50" t="s">
        <v>61</v>
      </c>
      <c r="D36" s="50"/>
      <c r="E36" s="50"/>
      <c r="F36" s="50"/>
      <c r="G36" s="9"/>
      <c r="H36" s="16">
        <v>19</v>
      </c>
      <c r="I36" s="10">
        <v>2</v>
      </c>
      <c r="J36" s="11"/>
      <c r="K36" s="12">
        <v>9</v>
      </c>
      <c r="L36" s="12">
        <v>6</v>
      </c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27"/>
    </row>
    <row r="37" spans="1:36" x14ac:dyDescent="0.2">
      <c r="A37" s="27"/>
      <c r="B37" s="3">
        <v>3</v>
      </c>
      <c r="C37" s="50" t="s">
        <v>14</v>
      </c>
      <c r="D37" s="50"/>
      <c r="E37" s="50"/>
      <c r="F37" s="50"/>
      <c r="G37" s="9"/>
      <c r="H37" s="16">
        <v>20</v>
      </c>
      <c r="I37" s="10">
        <v>3</v>
      </c>
      <c r="J37" s="11"/>
      <c r="K37" s="12">
        <v>8</v>
      </c>
      <c r="L37" s="12">
        <v>7</v>
      </c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27"/>
    </row>
    <row r="38" spans="1:36" x14ac:dyDescent="0.2">
      <c r="A38" s="27"/>
      <c r="B38" s="3">
        <v>4</v>
      </c>
      <c r="C38" s="50" t="s">
        <v>62</v>
      </c>
      <c r="D38" s="50"/>
      <c r="E38" s="50"/>
      <c r="F38" s="50"/>
      <c r="G38" s="9"/>
      <c r="H38" s="16">
        <v>21</v>
      </c>
      <c r="I38" s="10">
        <v>4</v>
      </c>
      <c r="J38" s="11"/>
      <c r="K38" s="12">
        <v>7</v>
      </c>
      <c r="L38" s="12">
        <v>8</v>
      </c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27"/>
    </row>
    <row r="39" spans="1:36" x14ac:dyDescent="0.2">
      <c r="A39" s="27"/>
      <c r="B39" s="3">
        <v>5</v>
      </c>
      <c r="C39" s="50" t="s">
        <v>15</v>
      </c>
      <c r="D39" s="50"/>
      <c r="E39" s="50"/>
      <c r="F39" s="50"/>
      <c r="G39" s="9"/>
      <c r="H39" s="16">
        <v>22</v>
      </c>
      <c r="I39" s="10">
        <v>5</v>
      </c>
      <c r="J39" s="11"/>
      <c r="K39" s="12">
        <v>6</v>
      </c>
      <c r="L39" s="12">
        <v>9</v>
      </c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27"/>
    </row>
    <row r="40" spans="1:36" x14ac:dyDescent="0.2">
      <c r="A40" s="27"/>
      <c r="B40" s="3">
        <v>6</v>
      </c>
      <c r="C40" s="52" t="s">
        <v>63</v>
      </c>
      <c r="D40" s="53"/>
      <c r="E40" s="53"/>
      <c r="F40" s="54"/>
      <c r="G40" s="9"/>
      <c r="H40" s="16">
        <v>23</v>
      </c>
      <c r="I40" s="10">
        <v>6</v>
      </c>
      <c r="J40" s="11"/>
      <c r="K40" s="12">
        <v>5</v>
      </c>
      <c r="L40" s="12">
        <v>10</v>
      </c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27"/>
    </row>
    <row r="41" spans="1:36" x14ac:dyDescent="0.2">
      <c r="A41" s="27"/>
      <c r="B41" s="47"/>
      <c r="C41" s="48"/>
      <c r="D41" s="48"/>
      <c r="E41" s="48"/>
      <c r="F41" s="49"/>
      <c r="G41" s="7"/>
      <c r="H41" s="44" t="s">
        <v>51</v>
      </c>
      <c r="I41" s="45"/>
      <c r="J41" s="11"/>
      <c r="K41" s="13">
        <f>(($I$35*K35)+($I$36*K36)+($I$37*K37)+($I$38*K38)+($I$39*K39)+($I$40*K40))/6</f>
        <v>23.333333333333332</v>
      </c>
      <c r="L41" s="13">
        <f t="shared" ref="L41:AI41" si="2">(($I$35*L35)+($I$36*L36)+($I$37*L37)+($I$38*L38)+($I$39*L39)+($I$40*L40))/6</f>
        <v>29.166666666666668</v>
      </c>
      <c r="M41" s="13">
        <f t="shared" si="2"/>
        <v>0</v>
      </c>
      <c r="N41" s="13">
        <f t="shared" si="2"/>
        <v>0</v>
      </c>
      <c r="O41" s="13">
        <f t="shared" si="2"/>
        <v>0</v>
      </c>
      <c r="P41" s="13">
        <f t="shared" si="2"/>
        <v>0</v>
      </c>
      <c r="Q41" s="13">
        <f t="shared" si="2"/>
        <v>0</v>
      </c>
      <c r="R41" s="13">
        <f t="shared" si="2"/>
        <v>0</v>
      </c>
      <c r="S41" s="13">
        <f t="shared" si="2"/>
        <v>0</v>
      </c>
      <c r="T41" s="13">
        <f t="shared" si="2"/>
        <v>0</v>
      </c>
      <c r="U41" s="13">
        <f t="shared" si="2"/>
        <v>0</v>
      </c>
      <c r="V41" s="13">
        <f t="shared" si="2"/>
        <v>0</v>
      </c>
      <c r="W41" s="13">
        <f t="shared" si="2"/>
        <v>0</v>
      </c>
      <c r="X41" s="13">
        <f t="shared" si="2"/>
        <v>0</v>
      </c>
      <c r="Y41" s="13">
        <f t="shared" si="2"/>
        <v>0</v>
      </c>
      <c r="Z41" s="13">
        <f t="shared" si="2"/>
        <v>0</v>
      </c>
      <c r="AA41" s="13">
        <f t="shared" si="2"/>
        <v>0</v>
      </c>
      <c r="AB41" s="13">
        <f t="shared" si="2"/>
        <v>0</v>
      </c>
      <c r="AC41" s="13">
        <f t="shared" si="2"/>
        <v>0</v>
      </c>
      <c r="AD41" s="13">
        <f t="shared" si="2"/>
        <v>0</v>
      </c>
      <c r="AE41" s="13">
        <f t="shared" si="2"/>
        <v>0</v>
      </c>
      <c r="AF41" s="13">
        <f t="shared" si="2"/>
        <v>0</v>
      </c>
      <c r="AG41" s="13">
        <f t="shared" si="2"/>
        <v>0</v>
      </c>
      <c r="AH41" s="13">
        <f t="shared" si="2"/>
        <v>0</v>
      </c>
      <c r="AI41" s="13">
        <f t="shared" si="2"/>
        <v>0</v>
      </c>
      <c r="AJ41" s="27"/>
    </row>
    <row r="42" spans="1:36" ht="8" customHeight="1" x14ac:dyDescent="0.2">
      <c r="A42" s="27"/>
      <c r="B42" s="5"/>
      <c r="C42" s="6"/>
      <c r="D42" s="6"/>
      <c r="E42" s="6"/>
      <c r="F42" s="7"/>
      <c r="G42" s="7"/>
      <c r="H42" s="17"/>
      <c r="I42" s="11"/>
      <c r="J42" s="11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27"/>
    </row>
    <row r="43" spans="1:36" x14ac:dyDescent="0.2">
      <c r="A43" s="27"/>
      <c r="B43" s="43" t="s">
        <v>16</v>
      </c>
      <c r="C43" s="43"/>
      <c r="D43" s="43"/>
      <c r="E43" s="43"/>
      <c r="F43" s="43"/>
      <c r="G43" s="8"/>
      <c r="H43" s="32" t="s">
        <v>47</v>
      </c>
      <c r="I43" s="33" t="s">
        <v>50</v>
      </c>
      <c r="J43" s="21"/>
      <c r="K43" s="43" t="s">
        <v>65</v>
      </c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27"/>
    </row>
    <row r="44" spans="1:36" x14ac:dyDescent="0.2">
      <c r="A44" s="27"/>
      <c r="B44" s="3">
        <v>1</v>
      </c>
      <c r="C44" s="55" t="s">
        <v>20</v>
      </c>
      <c r="D44" s="55"/>
      <c r="E44" s="55"/>
      <c r="F44" s="55"/>
      <c r="G44" s="19"/>
      <c r="H44" s="12">
        <v>24</v>
      </c>
      <c r="I44" s="10">
        <v>6</v>
      </c>
      <c r="J44" s="11"/>
      <c r="K44" s="12">
        <v>10</v>
      </c>
      <c r="L44" s="12">
        <v>5</v>
      </c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27"/>
    </row>
    <row r="45" spans="1:36" x14ac:dyDescent="0.2">
      <c r="A45" s="27"/>
      <c r="B45" s="3">
        <v>2</v>
      </c>
      <c r="C45" s="55" t="s">
        <v>19</v>
      </c>
      <c r="D45" s="55"/>
      <c r="E45" s="55"/>
      <c r="F45" s="55"/>
      <c r="G45" s="19"/>
      <c r="H45" s="12">
        <v>25</v>
      </c>
      <c r="I45" s="10">
        <v>5</v>
      </c>
      <c r="J45" s="11"/>
      <c r="K45" s="12">
        <v>9</v>
      </c>
      <c r="L45" s="12">
        <v>6</v>
      </c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27"/>
    </row>
    <row r="46" spans="1:36" x14ac:dyDescent="0.2">
      <c r="A46" s="27"/>
      <c r="B46" s="3">
        <v>3</v>
      </c>
      <c r="C46" s="55" t="s">
        <v>17</v>
      </c>
      <c r="D46" s="55"/>
      <c r="E46" s="55"/>
      <c r="F46" s="55"/>
      <c r="G46" s="19"/>
      <c r="H46" s="12">
        <v>26</v>
      </c>
      <c r="I46" s="10">
        <v>4</v>
      </c>
      <c r="J46" s="11"/>
      <c r="K46" s="12">
        <v>8</v>
      </c>
      <c r="L46" s="12">
        <v>7</v>
      </c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27"/>
    </row>
    <row r="47" spans="1:36" x14ac:dyDescent="0.2">
      <c r="A47" s="27"/>
      <c r="B47" s="3">
        <v>4</v>
      </c>
      <c r="C47" s="2" t="s">
        <v>18</v>
      </c>
      <c r="D47" s="2"/>
      <c r="E47" s="2"/>
      <c r="F47" s="2"/>
      <c r="G47" s="19"/>
      <c r="H47" s="12">
        <v>27</v>
      </c>
      <c r="I47" s="10">
        <v>3</v>
      </c>
      <c r="J47" s="11"/>
      <c r="K47" s="12">
        <v>7</v>
      </c>
      <c r="L47" s="12">
        <v>8</v>
      </c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27"/>
    </row>
    <row r="48" spans="1:36" x14ac:dyDescent="0.2">
      <c r="A48" s="27"/>
      <c r="B48" s="3">
        <v>5</v>
      </c>
      <c r="C48" s="55" t="s">
        <v>66</v>
      </c>
      <c r="D48" s="55"/>
      <c r="E48" s="55"/>
      <c r="F48" s="55"/>
      <c r="G48" s="19"/>
      <c r="H48" s="12">
        <v>28</v>
      </c>
      <c r="I48" s="10">
        <v>2</v>
      </c>
      <c r="J48" s="11"/>
      <c r="K48" s="12">
        <v>6</v>
      </c>
      <c r="L48" s="12">
        <v>9</v>
      </c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27"/>
    </row>
    <row r="49" spans="1:36" x14ac:dyDescent="0.2">
      <c r="A49" s="27"/>
      <c r="B49" s="3">
        <v>6</v>
      </c>
      <c r="C49" s="55" t="s">
        <v>67</v>
      </c>
      <c r="D49" s="55"/>
      <c r="E49" s="55"/>
      <c r="F49" s="55"/>
      <c r="G49" s="19"/>
      <c r="H49" s="12">
        <v>29</v>
      </c>
      <c r="I49" s="10">
        <v>1</v>
      </c>
      <c r="J49" s="11"/>
      <c r="K49" s="12">
        <v>5</v>
      </c>
      <c r="L49" s="12">
        <v>10</v>
      </c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27"/>
    </row>
    <row r="50" spans="1:36" x14ac:dyDescent="0.2">
      <c r="A50" s="27"/>
      <c r="B50" s="40"/>
      <c r="C50" s="41"/>
      <c r="D50" s="41"/>
      <c r="E50" s="41"/>
      <c r="F50" s="42"/>
      <c r="G50" s="20"/>
      <c r="H50" s="44" t="s">
        <v>53</v>
      </c>
      <c r="I50" s="45"/>
      <c r="J50" s="22"/>
      <c r="K50" s="13">
        <f>(($I$44*K44)+($I$45*K45)+($I$46*K46)+($I$47*K47)+($I$48*K48)+($I$49*K49))/6</f>
        <v>29.166666666666668</v>
      </c>
      <c r="L50" s="13">
        <f t="shared" ref="L50:AI50" si="3">(($I$44*L44)+($I$45*L45)+($I$46*L46)+($I$47*L47)+($I$48*L48)+($I$49*L49))/6</f>
        <v>23.333333333333332</v>
      </c>
      <c r="M50" s="13">
        <f t="shared" si="3"/>
        <v>0</v>
      </c>
      <c r="N50" s="13">
        <f t="shared" si="3"/>
        <v>0</v>
      </c>
      <c r="O50" s="13">
        <f t="shared" si="3"/>
        <v>0</v>
      </c>
      <c r="P50" s="13">
        <f t="shared" si="3"/>
        <v>0</v>
      </c>
      <c r="Q50" s="13">
        <f t="shared" si="3"/>
        <v>0</v>
      </c>
      <c r="R50" s="13">
        <f t="shared" si="3"/>
        <v>0</v>
      </c>
      <c r="S50" s="13">
        <f t="shared" si="3"/>
        <v>0</v>
      </c>
      <c r="T50" s="13">
        <f t="shared" si="3"/>
        <v>0</v>
      </c>
      <c r="U50" s="13">
        <f t="shared" si="3"/>
        <v>0</v>
      </c>
      <c r="V50" s="13">
        <f t="shared" si="3"/>
        <v>0</v>
      </c>
      <c r="W50" s="13">
        <f t="shared" si="3"/>
        <v>0</v>
      </c>
      <c r="X50" s="13">
        <f t="shared" si="3"/>
        <v>0</v>
      </c>
      <c r="Y50" s="13">
        <f t="shared" si="3"/>
        <v>0</v>
      </c>
      <c r="Z50" s="13">
        <f t="shared" si="3"/>
        <v>0</v>
      </c>
      <c r="AA50" s="13">
        <f t="shared" si="3"/>
        <v>0</v>
      </c>
      <c r="AB50" s="13">
        <f t="shared" si="3"/>
        <v>0</v>
      </c>
      <c r="AC50" s="13">
        <f t="shared" si="3"/>
        <v>0</v>
      </c>
      <c r="AD50" s="13">
        <f t="shared" si="3"/>
        <v>0</v>
      </c>
      <c r="AE50" s="13">
        <f t="shared" si="3"/>
        <v>0</v>
      </c>
      <c r="AF50" s="13">
        <f t="shared" si="3"/>
        <v>0</v>
      </c>
      <c r="AG50" s="13">
        <f t="shared" si="3"/>
        <v>0</v>
      </c>
      <c r="AH50" s="13">
        <f t="shared" si="3"/>
        <v>0</v>
      </c>
      <c r="AI50" s="13">
        <f t="shared" si="3"/>
        <v>0</v>
      </c>
      <c r="AJ50" s="27"/>
    </row>
    <row r="51" spans="1:36" ht="8" customHeight="1" x14ac:dyDescent="0.2">
      <c r="A51" s="27"/>
      <c r="B51" s="23"/>
      <c r="C51" s="24"/>
      <c r="D51" s="24"/>
      <c r="E51" s="24"/>
      <c r="F51" s="25"/>
      <c r="G51" s="25"/>
      <c r="H51" s="25"/>
      <c r="I51" s="8"/>
      <c r="J51" s="8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27"/>
    </row>
    <row r="52" spans="1:36" x14ac:dyDescent="0.2">
      <c r="B52" s="26"/>
      <c r="C52" s="26"/>
      <c r="D52" s="26"/>
      <c r="E52" s="26"/>
      <c r="F52" s="26"/>
      <c r="G52" s="24"/>
      <c r="H52" s="34" t="s">
        <v>52</v>
      </c>
      <c r="I52" s="35"/>
      <c r="J52" s="29"/>
      <c r="K52">
        <f>(($H$12*K12)+($H$13*K13)+($H$14*K14)+($H$15*K15)+($H$16*K16)+($H$17*K17)+($H$18*K18)+($H$19*K19)+($H$20*K20)+($H$24*K24)+($H$25*K25)+($H$26*K26)+($H$27*K27)+($H$28*K28)+($H$29*K29)+($H$30*K30)+($H$31*K31)+($H$35*K35)+($H$36*K36)+($H$37*K37)+($H$38*K38)+($H$39*K39)+($H$40*K40)+($H$44*K44)+($H$45*K45)+($H$46*K46)+($H$47*K47)+($H$48*K48)+($H$49*K49))/29</f>
        <v>101.72413793103448</v>
      </c>
      <c r="L52">
        <f t="shared" ref="L52:AI52" si="4">(($H$12*L12)+($H$13*L13)+($H$14*L14)+($H$15*L15)+($H$16*L16)+($H$17*L17)+($H$18*L18)+($H$19*L19)+($H$20*L20)+($H$24*L24)+($H$25*L25)+($H$26*L26)+($H$27*L27)+($H$28*L28)+($H$29*L29)+($H$30*L30)+($H$31*L31)+($H$35*L35)+($H$36*L36)+($H$37*L37)+($H$38*L38)+($H$39*L39)+($H$40*L40)+($H$44*L44)+($H$45*L45)+($H$46*L46)+($H$47*L47)+($H$48*L48)+($H$49*L49))/29</f>
        <v>111.17241379310344</v>
      </c>
      <c r="M52">
        <f t="shared" si="4"/>
        <v>0</v>
      </c>
      <c r="N52">
        <f t="shared" si="4"/>
        <v>0</v>
      </c>
      <c r="O52">
        <f t="shared" si="4"/>
        <v>0</v>
      </c>
      <c r="P52">
        <f t="shared" si="4"/>
        <v>0</v>
      </c>
      <c r="Q52">
        <f t="shared" si="4"/>
        <v>0</v>
      </c>
      <c r="R52">
        <f t="shared" si="4"/>
        <v>0</v>
      </c>
      <c r="S52">
        <f t="shared" si="4"/>
        <v>0</v>
      </c>
      <c r="T52">
        <f t="shared" si="4"/>
        <v>0</v>
      </c>
      <c r="U52">
        <f t="shared" si="4"/>
        <v>0</v>
      </c>
      <c r="V52">
        <f t="shared" si="4"/>
        <v>0</v>
      </c>
      <c r="W52">
        <f t="shared" si="4"/>
        <v>0</v>
      </c>
      <c r="X52">
        <f t="shared" si="4"/>
        <v>0</v>
      </c>
      <c r="Y52">
        <f t="shared" si="4"/>
        <v>0</v>
      </c>
      <c r="Z52">
        <f t="shared" si="4"/>
        <v>0</v>
      </c>
      <c r="AA52">
        <f t="shared" si="4"/>
        <v>0</v>
      </c>
      <c r="AB52">
        <f t="shared" si="4"/>
        <v>0</v>
      </c>
      <c r="AC52">
        <f t="shared" si="4"/>
        <v>0</v>
      </c>
      <c r="AD52">
        <f t="shared" si="4"/>
        <v>0</v>
      </c>
      <c r="AE52">
        <f t="shared" si="4"/>
        <v>0</v>
      </c>
      <c r="AF52">
        <f t="shared" si="4"/>
        <v>0</v>
      </c>
      <c r="AG52">
        <f t="shared" si="4"/>
        <v>0</v>
      </c>
      <c r="AH52">
        <f t="shared" si="4"/>
        <v>0</v>
      </c>
      <c r="AI52">
        <f t="shared" si="4"/>
        <v>0</v>
      </c>
      <c r="AJ52" s="27"/>
    </row>
    <row r="53" spans="1:36" ht="8" customHeight="1" x14ac:dyDescent="0.2">
      <c r="G53" s="27"/>
      <c r="H53" s="27"/>
      <c r="I53" s="28"/>
      <c r="J53" s="28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</row>
  </sheetData>
  <mergeCells count="72">
    <mergeCell ref="T2:T9"/>
    <mergeCell ref="U2:U9"/>
    <mergeCell ref="Q2:Q9"/>
    <mergeCell ref="R2:R9"/>
    <mergeCell ref="S2:S9"/>
    <mergeCell ref="K2:K9"/>
    <mergeCell ref="L2:L9"/>
    <mergeCell ref="M2:M9"/>
    <mergeCell ref="B23:F23"/>
    <mergeCell ref="B21:F21"/>
    <mergeCell ref="C12:F12"/>
    <mergeCell ref="C13:F13"/>
    <mergeCell ref="C49:F49"/>
    <mergeCell ref="C35:F35"/>
    <mergeCell ref="C36:F36"/>
    <mergeCell ref="C37:F37"/>
    <mergeCell ref="C38:F38"/>
    <mergeCell ref="B41:F41"/>
    <mergeCell ref="B43:F43"/>
    <mergeCell ref="C44:F44"/>
    <mergeCell ref="C45:F45"/>
    <mergeCell ref="C46:F46"/>
    <mergeCell ref="C48:F48"/>
    <mergeCell ref="B34:F34"/>
    <mergeCell ref="C39:F39"/>
    <mergeCell ref="C40:F40"/>
    <mergeCell ref="C24:F24"/>
    <mergeCell ref="C25:F25"/>
    <mergeCell ref="C26:F26"/>
    <mergeCell ref="C27:F27"/>
    <mergeCell ref="C28:F28"/>
    <mergeCell ref="C29:F29"/>
    <mergeCell ref="C30:F30"/>
    <mergeCell ref="C31:F31"/>
    <mergeCell ref="C19:F19"/>
    <mergeCell ref="C20:F20"/>
    <mergeCell ref="AD2:AD9"/>
    <mergeCell ref="AE2:AE9"/>
    <mergeCell ref="AF2:AF9"/>
    <mergeCell ref="C14:F14"/>
    <mergeCell ref="C15:F15"/>
    <mergeCell ref="C16:F16"/>
    <mergeCell ref="C17:F17"/>
    <mergeCell ref="C18:F18"/>
    <mergeCell ref="B11:F11"/>
    <mergeCell ref="V2:V9"/>
    <mergeCell ref="W2:W9"/>
    <mergeCell ref="N2:N9"/>
    <mergeCell ref="O2:O9"/>
    <mergeCell ref="P2:P9"/>
    <mergeCell ref="AG2:AG9"/>
    <mergeCell ref="X2:X9"/>
    <mergeCell ref="Y2:Y9"/>
    <mergeCell ref="Z2:Z9"/>
    <mergeCell ref="AA2:AA9"/>
    <mergeCell ref="AB2:AB9"/>
    <mergeCell ref="H52:I52"/>
    <mergeCell ref="B2:I9"/>
    <mergeCell ref="H10:I10"/>
    <mergeCell ref="B50:F50"/>
    <mergeCell ref="K34:AI34"/>
    <mergeCell ref="K43:AI43"/>
    <mergeCell ref="H21:I21"/>
    <mergeCell ref="H32:I32"/>
    <mergeCell ref="H41:I41"/>
    <mergeCell ref="H50:I50"/>
    <mergeCell ref="AH2:AH9"/>
    <mergeCell ref="AI2:AI9"/>
    <mergeCell ref="K11:AI11"/>
    <mergeCell ref="K23:AI23"/>
    <mergeCell ref="B32:F32"/>
    <mergeCell ref="AC2:A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2022-12-11T00:59:08Z</dcterms:created>
  <dcterms:modified xsi:type="dcterms:W3CDTF">2022-12-22T14:53:13Z</dcterms:modified>
</cp:coreProperties>
</file>